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ownloads/"/>
    </mc:Choice>
  </mc:AlternateContent>
  <xr:revisionPtr revIDLastSave="0" documentId="13_ncr:1_{465A63F2-A0E0-A149-8DF1-B3C25587FB2F}" xr6:coauthVersionLast="45" xr6:coauthVersionMax="45" xr10:uidLastSave="{00000000-0000-0000-0000-000000000000}"/>
  <bookViews>
    <workbookView xWindow="0" yWindow="460" windowWidth="24880" windowHeight="15540" xr2:uid="{EEECEF77-B164-4872-BECB-1A892CFC00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1" l="1"/>
  <c r="C2" i="1" l="1"/>
  <c r="C9" i="1"/>
  <c r="C10" i="1" s="1"/>
  <c r="C11" i="1" s="1"/>
  <c r="D9" i="1"/>
  <c r="D10" i="1" s="1"/>
  <c r="D11" i="1" s="1"/>
  <c r="E9" i="1"/>
  <c r="F9" i="1"/>
  <c r="G9" i="1"/>
  <c r="G10" i="1" s="1"/>
  <c r="G11" i="1" s="1"/>
  <c r="H9" i="1"/>
  <c r="H10" i="1" s="1"/>
  <c r="H11" i="1" s="1"/>
  <c r="I9" i="1"/>
  <c r="I10" i="1" s="1"/>
  <c r="I11" i="1" s="1"/>
  <c r="J9" i="1"/>
  <c r="J10" i="1" s="1"/>
  <c r="J11" i="1" s="1"/>
  <c r="K9" i="1"/>
  <c r="K10" i="1" s="1"/>
  <c r="K11" i="1" s="1"/>
  <c r="L9" i="1"/>
  <c r="L10" i="1" s="1"/>
  <c r="L11" i="1" s="1"/>
  <c r="M9" i="1"/>
  <c r="M10" i="1" s="1"/>
  <c r="M11" i="1" s="1"/>
  <c r="B9" i="1"/>
  <c r="N5" i="1"/>
  <c r="E10" i="1" l="1"/>
  <c r="F10" i="1"/>
  <c r="B10" i="1"/>
  <c r="C13" i="1" l="1"/>
  <c r="B11" i="1"/>
  <c r="E11" i="1" l="1"/>
  <c r="F11" i="1"/>
</calcChain>
</file>

<file path=xl/sharedStrings.xml><?xml version="1.0" encoding="utf-8"?>
<sst xmlns="http://schemas.openxmlformats.org/spreadsheetml/2006/main" count="47" uniqueCount="33">
  <si>
    <t>１月</t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</si>
  <si>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</si>
  <si>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</si>
  <si>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</si>
  <si>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</si>
  <si>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</si>
  <si>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</si>
  <si>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</si>
  <si>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</si>
  <si>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</si>
  <si>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</si>
  <si>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</si>
  <si>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総売上</t>
    <phoneticPr fontId="1"/>
  </si>
  <si>
    <t>売上</t>
    <rPh sb="0" eb="2">
      <t>ウリアゲ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</si>
  <si>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</si>
  <si>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</si>
  <si>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50％減判定</t>
    <rPh sb="3" eb="4">
      <t>ゲン</t>
    </rPh>
    <rPh sb="4" eb="6">
      <t>ハンテイ</t>
    </rPh>
    <phoneticPr fontId="1"/>
  </si>
  <si>
    <t>給付金額</t>
    <rPh sb="0" eb="4">
      <t>キュウフキンガク</t>
    </rPh>
    <phoneticPr fontId="1"/>
  </si>
  <si>
    <t>あなたは</t>
    <phoneticPr fontId="1"/>
  </si>
  <si>
    <t>使い方</t>
    <rPh sb="0" eb="1">
      <t>ツカ</t>
    </rPh>
    <rPh sb="2" eb="3">
      <t>カタ</t>
    </rPh>
    <phoneticPr fontId="1"/>
  </si>
  <si>
    <t>２　2019年の月別売上を入力してください。</t>
    <rPh sb="6" eb="8">
      <t>ネンンオ</t>
    </rPh>
    <rPh sb="8" eb="10">
      <t>ツキベツ</t>
    </rPh>
    <rPh sb="10" eb="12">
      <t>ウリアゲ</t>
    </rPh>
    <rPh sb="13" eb="15">
      <t>ニュウリョク</t>
    </rPh>
    <phoneticPr fontId="1"/>
  </si>
  <si>
    <t>３　2020年の月別売上を入力してください。</t>
    <rPh sb="6" eb="7">
      <t>ネン</t>
    </rPh>
    <rPh sb="8" eb="10">
      <t>ツキベツ</t>
    </rPh>
    <rPh sb="10" eb="12">
      <t>ウリアゲ</t>
    </rPh>
    <rPh sb="13" eb="15">
      <t>ニュウリョク</t>
    </rPh>
    <phoneticPr fontId="1"/>
  </si>
  <si>
    <t>４　持続化給付金の額が自動で計算されます。</t>
    <rPh sb="2" eb="5">
      <t>ジゾクカ</t>
    </rPh>
    <rPh sb="5" eb="8">
      <t>キュウフキン</t>
    </rPh>
    <rPh sb="9" eb="10">
      <t>ガク</t>
    </rPh>
    <rPh sb="11" eb="13">
      <t>ジドウ</t>
    </rPh>
    <rPh sb="14" eb="16">
      <t>ケイサン</t>
    </rPh>
    <phoneticPr fontId="1"/>
  </si>
  <si>
    <t>受け取れる持続化給付金額</t>
    <rPh sb="0" eb="1">
      <t>ウ</t>
    </rPh>
    <rPh sb="2" eb="3">
      <t>ト</t>
    </rPh>
    <rPh sb="5" eb="8">
      <t>ジゾクカ</t>
    </rPh>
    <rPh sb="8" eb="11">
      <t>キュウフキン</t>
    </rPh>
    <rPh sb="11" eb="12">
      <t>ガク</t>
    </rPh>
    <phoneticPr fontId="1"/>
  </si>
  <si>
    <t>１　「あなたは」の隣のセルで「法人」か「個人事業主」を選んでください。</t>
    <rPh sb="9" eb="10">
      <t>トナリ</t>
    </rPh>
    <rPh sb="15" eb="17">
      <t>ホウジン</t>
    </rPh>
    <rPh sb="20" eb="25">
      <t>コジンジギョウヌシ</t>
    </rPh>
    <rPh sb="27" eb="28">
      <t>エラ</t>
    </rPh>
    <phoneticPr fontId="1"/>
  </si>
  <si>
    <t>司法書士事務所神戸リーガルパートナーズ作成</t>
    <rPh sb="0" eb="7">
      <t>シホウ</t>
    </rPh>
    <rPh sb="7" eb="19">
      <t>コウベ</t>
    </rPh>
    <rPh sb="19" eb="21">
      <t>サクセイ</t>
    </rPh>
    <phoneticPr fontId="1"/>
  </si>
  <si>
    <t>2019年の売上をすべて入力しないと正確に計算できません。</t>
    <rPh sb="4" eb="5">
      <t>ネン</t>
    </rPh>
    <rPh sb="6" eb="8">
      <t>ウリアゲ</t>
    </rPh>
    <rPh sb="12" eb="14">
      <t>ニュウリョク</t>
    </rPh>
    <rPh sb="18" eb="20">
      <t>セイカク</t>
    </rPh>
    <rPh sb="21" eb="23">
      <t>ケイサン</t>
    </rPh>
    <phoneticPr fontId="1"/>
  </si>
  <si>
    <t>万全を期したつもりですが、ご自身の責任でお使いください。間違いがあっても責任は取れません。</t>
    <rPh sb="0" eb="2">
      <t>バンゼン</t>
    </rPh>
    <rPh sb="3" eb="4">
      <t>キ</t>
    </rPh>
    <rPh sb="14" eb="16">
      <t>ジシン</t>
    </rPh>
    <rPh sb="17" eb="19">
      <t>セキニン</t>
    </rPh>
    <rPh sb="21" eb="22">
      <t>ツカ</t>
    </rPh>
    <rPh sb="28" eb="30">
      <t>マチガ</t>
    </rPh>
    <rPh sb="36" eb="38">
      <t>セキニン</t>
    </rPh>
    <rPh sb="39" eb="40">
      <t>ト</t>
    </rPh>
    <phoneticPr fontId="1"/>
  </si>
  <si>
    <t>もし、計算等に誤りがありましたら、お知らせいただけると幸いです。</t>
    <rPh sb="3" eb="5">
      <t>ケイサン</t>
    </rPh>
    <rPh sb="5" eb="6">
      <t>トウ</t>
    </rPh>
    <rPh sb="7" eb="8">
      <t>アヤマ</t>
    </rPh>
    <rPh sb="18" eb="19">
      <t>シ</t>
    </rPh>
    <rPh sb="27" eb="28">
      <t>サイワ</t>
    </rPh>
    <phoneticPr fontId="1"/>
  </si>
  <si>
    <t>ご注意</t>
    <rPh sb="1" eb="3">
      <t>チュウイ</t>
    </rPh>
    <phoneticPr fontId="1"/>
  </si>
  <si>
    <t>申請対象月</t>
    <rPh sb="0" eb="2">
      <t xml:space="preserve">シンセイ </t>
    </rPh>
    <rPh sb="2" eb="4">
      <t xml:space="preserve">タイショウ </t>
    </rPh>
    <rPh sb="4" eb="5">
      <t xml:space="preserve">ツキ </t>
    </rPh>
    <phoneticPr fontId="1"/>
  </si>
  <si>
    <t>持続化給付金判定シート　ver 1.1</t>
    <rPh sb="0" eb="3">
      <t>ジゾクカ</t>
    </rPh>
    <rPh sb="3" eb="6">
      <t>キュウフキン</t>
    </rPh>
    <rPh sb="6" eb="8">
      <t>ハンテイ</t>
    </rPh>
    <phoneticPr fontId="1"/>
  </si>
  <si>
    <t>法人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</si>
</sst>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;;;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177" fontId="5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176" fontId="2" fillId="3" borderId="1" xfId="0" applyNumberFormat="1" applyFont="1" applyFill="1" applyBorder="1" applyAlignment="1" applyProtection="1">
      <alignment horizontal="right" vertical="center"/>
      <protection locked="0"/>
    </xf>
    <xf numFmtId="176" fontId="2" fillId="3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center"/>
      <protection locked="0"/>
    </xf>
    <xf numFmtId="176" fontId="6" fillId="0" borderId="1" xfId="0" applyNumberFormat="1" applyFont="1" applyFill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76" fontId="7" fillId="2" borderId="1" xfId="0" applyNumberFormat="1" applyFont="1" applyFill="1" applyBorder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E8AE1-F987-4EEA-A40F-C7B3888F9AA6}">
  <dimension ref="A1:N22"/>
  <sheetViews>
    <sheetView tabSelected="1" workbookViewId="0">
      <selection activeCell="D2" sqref="D2"/>
    </sheetView>
  </sheetViews>
  <sheetFormatPr baseColWidth="10" defaultColWidth="8.83203125" defaultRowHeight="18"/>
  <cols>
    <col min="1" max="13" width="13.6640625" style="4" customWidth="1"/>
    <col min="14" max="14" width="15" style="4" customWidth="1"/>
    <col min="15" max="16384" width="8.83203125" style="4"/>
  </cols>
  <sheetData>
    <row r="1" spans="1:14" ht="39.75" customHeight="1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9.75" customHeight="1">
      <c r="A2" s="5" t="s">
        <v>18</v>
      </c>
      <c r="B2" s="1" t="s">
        <v>32</v>
      </c>
      <c r="C2" s="6">
        <f>IF(B2="法人",1,2)</f>
        <v>1</v>
      </c>
      <c r="L2" s="7" t="s">
        <v>25</v>
      </c>
      <c r="M2" s="7"/>
      <c r="N2" s="7"/>
    </row>
    <row r="4" spans="1:14" s="9" customFormat="1" ht="40" customHeight="1">
      <c r="A4" s="8" t="s">
        <v>14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</row>
    <row r="5" spans="1:14" s="9" customFormat="1" ht="40" customHeight="1">
      <c r="A5" s="8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>
        <f>SUM(B5:M5)</f>
        <v>0</v>
      </c>
    </row>
    <row r="6" spans="1:14" s="9" customFormat="1" ht="40" customHeight="1">
      <c r="A6" s="12"/>
      <c r="N6" s="12"/>
    </row>
    <row r="7" spans="1:14" s="9" customFormat="1" ht="40" customHeight="1">
      <c r="A7" s="8" t="s">
        <v>15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</row>
    <row r="8" spans="1:14" s="9" customFormat="1" ht="39.75" customHeight="1">
      <c r="A8" s="8" t="s">
        <v>13</v>
      </c>
      <c r="B8" s="13"/>
      <c r="C8" s="13"/>
      <c r="D8" s="14"/>
      <c r="E8" s="13"/>
      <c r="F8" s="13"/>
      <c r="G8" s="13"/>
      <c r="H8" s="13"/>
      <c r="I8" s="13"/>
      <c r="J8" s="13"/>
      <c r="K8" s="13"/>
      <c r="L8" s="13"/>
      <c r="M8" s="13"/>
      <c r="N8" s="15">
        <f>SUM(B8:M8)</f>
        <v>0</v>
      </c>
    </row>
    <row r="9" spans="1:14" ht="39.75" customHeight="1">
      <c r="A9" s="16" t="s">
        <v>16</v>
      </c>
      <c r="B9" s="17" t="str">
        <f>IF(B8="","",IF(B8&lt;=B5/2,"○","✕"))</f>
        <v/>
      </c>
      <c r="C9" s="17" t="str">
        <f>IF(C8="","",IF(C8&lt;=C5/2,"○","✕"))</f>
        <v/>
      </c>
      <c r="D9" s="17" t="str">
        <f>IF(D8="","",IF(D8&lt;=D5/2,"○","✕"))</f>
        <v/>
      </c>
      <c r="E9" s="17" t="str">
        <f>IF(E8="","",IF(E8&lt;=E5/2,"○","✕"))</f>
        <v/>
      </c>
      <c r="F9" s="17" t="str">
        <f>IF(F8="","",IF(F8&lt;=F5/2,"○","✕"))</f>
        <v/>
      </c>
      <c r="G9" s="17" t="str">
        <f>IF(G8="","",IF(G8&lt;=G5/2,"○","✕"))</f>
        <v/>
      </c>
      <c r="H9" s="17" t="str">
        <f>IF(H8="","",IF(H8&lt;=H5/2,"○","✕"))</f>
        <v/>
      </c>
      <c r="I9" s="17" t="str">
        <f>IF(I8="","",IF(I8&lt;=I5/2,"○","✕"))</f>
        <v/>
      </c>
      <c r="J9" s="17" t="str">
        <f>IF(J8="","",IF(J8&lt;=J5/2,"○","✕"))</f>
        <v/>
      </c>
      <c r="K9" s="17" t="str">
        <f>IF(K8="","",IF(K8&lt;=K5/2,"○","✕"))</f>
        <v/>
      </c>
      <c r="L9" s="17" t="str">
        <f>IF(L8="","",IF(L8&lt;=L5/2,"○","✕"))</f>
        <v/>
      </c>
      <c r="M9" s="17" t="str">
        <f>IF(M8="","",IF(M8&lt;=M5/2,"○","✕"))</f>
        <v/>
      </c>
      <c r="N9" s="17"/>
    </row>
    <row r="10" spans="1:14" ht="39.75" customHeight="1">
      <c r="A10" s="8" t="s">
        <v>17</v>
      </c>
      <c r="B10" s="18" t="str">
        <f>IF(B9="","",IF(B9="✕",0,IF($C$2=1,IF($N$5-B8*12&gt;2000000,2000000,IF($N$5-B8*12&lt;0,0,$N$5-B8*12)),IF($N$5-B8*12&gt;1000000,1000000,IF($N$5-B8*12&lt;0,0,$N$5-B8*12)))))</f>
        <v/>
      </c>
      <c r="C10" s="18" t="str">
        <f t="shared" ref="C10:M10" si="0">IF(C9="","",IF(C9="✕",0,IF($C$2=1,IF($N$5-C8*12&gt;2000000,2000000,IF($N$5-C8*12&lt;0,0,$N$5-C8*12)),IF($N$5-C8*12&gt;1000000,1000000,IF($N$5-C8*12&lt;0,0,$N$5-C8*12)))))</f>
        <v/>
      </c>
      <c r="D10" s="18" t="str">
        <f t="shared" si="0"/>
        <v/>
      </c>
      <c r="E10" s="18" t="str">
        <f t="shared" si="0"/>
        <v/>
      </c>
      <c r="F10" s="18" t="str">
        <f t="shared" si="0"/>
        <v/>
      </c>
      <c r="G10" s="18" t="str">
        <f t="shared" si="0"/>
        <v/>
      </c>
      <c r="H10" s="18" t="str">
        <f t="shared" si="0"/>
        <v/>
      </c>
      <c r="I10" s="18" t="str">
        <f t="shared" si="0"/>
        <v/>
      </c>
      <c r="J10" s="18" t="str">
        <f t="shared" si="0"/>
        <v/>
      </c>
      <c r="K10" s="18" t="str">
        <f t="shared" si="0"/>
        <v/>
      </c>
      <c r="L10" s="18" t="str">
        <f t="shared" si="0"/>
        <v/>
      </c>
      <c r="M10" s="18" t="str">
        <f t="shared" si="0"/>
        <v/>
      </c>
      <c r="N10" s="18"/>
    </row>
    <row r="11" spans="1:14" s="20" customFormat="1" ht="39.75" customHeight="1">
      <c r="A11" s="8" t="s">
        <v>30</v>
      </c>
      <c r="B11" s="19" t="str">
        <f>IF(OR(B10="",B10=0),"",IF(B10=$C$13,"◯",""))</f>
        <v/>
      </c>
      <c r="C11" s="19" t="str">
        <f t="shared" ref="C11:M11" si="1">IF(OR(C10="",C10=0),"",IF(C10=$C$13,"◯",""))</f>
        <v/>
      </c>
      <c r="D11" s="19" t="str">
        <f t="shared" si="1"/>
        <v/>
      </c>
      <c r="E11" s="19" t="str">
        <f t="shared" si="1"/>
        <v/>
      </c>
      <c r="F11" s="19" t="str">
        <f t="shared" si="1"/>
        <v/>
      </c>
      <c r="G11" s="19" t="str">
        <f t="shared" si="1"/>
        <v/>
      </c>
      <c r="H11" s="19" t="str">
        <f t="shared" si="1"/>
        <v/>
      </c>
      <c r="I11" s="19" t="str">
        <f t="shared" si="1"/>
        <v/>
      </c>
      <c r="J11" s="19" t="str">
        <f t="shared" si="1"/>
        <v/>
      </c>
      <c r="K11" s="19" t="str">
        <f t="shared" si="1"/>
        <v/>
      </c>
      <c r="L11" s="19" t="str">
        <f t="shared" si="1"/>
        <v/>
      </c>
      <c r="M11" s="19" t="str">
        <f t="shared" si="1"/>
        <v/>
      </c>
      <c r="N11" s="19"/>
    </row>
    <row r="13" spans="1:14" ht="39.75" customHeight="1">
      <c r="A13" s="21" t="s">
        <v>23</v>
      </c>
      <c r="B13" s="22"/>
      <c r="C13" s="23">
        <f>MAX(B10:M10)</f>
        <v>0</v>
      </c>
    </row>
    <row r="15" spans="1:14">
      <c r="A15" s="2" t="s">
        <v>19</v>
      </c>
      <c r="B15" s="4" t="s">
        <v>24</v>
      </c>
    </row>
    <row r="16" spans="1:14">
      <c r="B16" s="4" t="s">
        <v>20</v>
      </c>
    </row>
    <row r="17" spans="1:2">
      <c r="B17" s="4" t="s">
        <v>21</v>
      </c>
    </row>
    <row r="18" spans="1:2">
      <c r="B18" s="4" t="s">
        <v>22</v>
      </c>
    </row>
    <row r="20" spans="1:2">
      <c r="A20" s="24" t="s">
        <v>29</v>
      </c>
      <c r="B20" s="4" t="s">
        <v>26</v>
      </c>
    </row>
    <row r="21" spans="1:2">
      <c r="B21" s="4" t="s">
        <v>27</v>
      </c>
    </row>
    <row r="22" spans="1:2">
      <c r="B22" s="4" t="s">
        <v>28</v>
      </c>
    </row>
  </sheetData>
  <sheetProtection algorithmName="SHA-512" hashValue="vpwuzTgkN5YKThLAzQru8rPoMWokjT6RNmwWdGlZksEeklLJAZJ+UzDgEaGJ8pX+qqD0QT6reJ9AyM01VsoG/A==" saltValue="yojxvo97/FalR5xGQXByTw==" spinCount="100000" sheet="1" objects="1" scenarios="1" formatCells="0"/>
  <mergeCells count="3">
    <mergeCell ref="A13:B13"/>
    <mergeCell ref="A1:N1"/>
    <mergeCell ref="L2:N2"/>
  </mergeCells>
  <phoneticPr fontId="1"/>
  <dataValidations disablePrompts="1" count="1">
    <dataValidation type="list" allowBlank="1" showInputMessage="1" showErrorMessage="1" sqref="B2" xr:uid="{FBB3404A-993F-46DF-BD07-4D7080687C56}">
      <formula1>"法人,個人事業主"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inoue02;司法書士事務所神戸リーガルパートナーズ</dc:creator>
  <cp:lastModifiedBy>USER</cp:lastModifiedBy>
  <dcterms:created xsi:type="dcterms:W3CDTF">2020-04-17T00:27:17Z</dcterms:created>
  <dcterms:modified xsi:type="dcterms:W3CDTF">2020-04-18T08:19:43Z</dcterms:modified>
</cp:coreProperties>
</file>